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555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F15" i="1" l="1"/>
  <c r="D13" i="1"/>
  <c r="F22" i="1" l="1"/>
  <c r="F21" i="1"/>
  <c r="F20" i="1"/>
  <c r="F19" i="1"/>
  <c r="F16" i="1"/>
  <c r="F12" i="1"/>
  <c r="F11" i="1"/>
  <c r="F10" i="1"/>
  <c r="F9" i="1"/>
  <c r="F8" i="1"/>
  <c r="F7" i="1"/>
  <c r="F6" i="1"/>
  <c r="F5" i="1"/>
  <c r="F4" i="1"/>
  <c r="F3" i="1"/>
  <c r="F13" i="1" s="1"/>
  <c r="D18" i="1"/>
  <c r="F18" i="1" s="1"/>
  <c r="B14" i="1"/>
  <c r="B23" i="1" s="1"/>
  <c r="F14" i="1" l="1"/>
  <c r="F23" i="1" s="1"/>
  <c r="D23" i="1"/>
</calcChain>
</file>

<file path=xl/sharedStrings.xml><?xml version="1.0" encoding="utf-8"?>
<sst xmlns="http://schemas.openxmlformats.org/spreadsheetml/2006/main" count="32" uniqueCount="31">
  <si>
    <t>AJUSTES POR CAMBIOS DE VALOR</t>
  </si>
  <si>
    <t>Rectificaciones de Resultados de Ejercicios Anteriores</t>
  </si>
  <si>
    <t>Patrimonio Neto Inicial Ajustado del Ejercicio</t>
  </si>
  <si>
    <t>Aportaciones</t>
  </si>
  <si>
    <t>Donaciones de capital</t>
  </si>
  <si>
    <t>Actualización de la hacienda pública/patrimonio</t>
  </si>
  <si>
    <t>Variaciones de la Hacienda Pública/Patrimonio Neto del Ejercicio</t>
  </si>
  <si>
    <t>Resultados del ejercicio (ahorro/ desahorro)</t>
  </si>
  <si>
    <t>Resultados de ejercicios anteriores</t>
  </si>
  <si>
    <t>Revalúos</t>
  </si>
  <si>
    <t>Reservas</t>
  </si>
  <si>
    <t>Hacienda Pública/Patrimonio Neto Final del Ejercicio Anterior</t>
  </si>
  <si>
    <t>Cambios en la Hacienda Pública/Patrimonio Neto del Ejercicio Actual</t>
  </si>
  <si>
    <t>Aportaciones.</t>
  </si>
  <si>
    <t>Donaciones de capital.</t>
  </si>
  <si>
    <t>Actualización de la hacienda pública/patrimonio.</t>
  </si>
  <si>
    <t>Variaciones de la Hacienda Pública/Patrimonio Neto del Ejercicio.</t>
  </si>
  <si>
    <t>Resultados del ejercicio (ahorro/ desahorro).</t>
  </si>
  <si>
    <t>Resultados de ejercicios anteriores.</t>
  </si>
  <si>
    <t>Revalúos.</t>
  </si>
  <si>
    <t>Reservas.</t>
  </si>
  <si>
    <t>Saldo Neto en la Hacienda Pública / Patrimonio Periodo Actual</t>
  </si>
  <si>
    <t>HACIENDA PÚBLICA / PATRIMONIO CONTRIBUIDO</t>
  </si>
  <si>
    <t xml:space="preserve">HACIENDA PÚBLICA / PATRIMONIO GENERADO DE EJERCICIOS ANTERIORES
</t>
  </si>
  <si>
    <t>HACIENDA PÚBLICA / PATRIMONIO GENERADO DE EJERCICIO</t>
  </si>
  <si>
    <t xml:space="preserve">TOTAL
</t>
  </si>
  <si>
    <t>CONCEPTO</t>
  </si>
  <si>
    <t xml:space="preserve">Coordinador Area Contable y Administrativa
</t>
  </si>
  <si>
    <t>_________________________________________</t>
  </si>
  <si>
    <t>Director General</t>
  </si>
  <si>
    <t>INSTITUTO MUNICIPAL DE VIVIENDA DE SAN MIGUEL DE ALLENDE, GTO.
ESTADO DE VARIACIÓN EN LA HACIENDA PÚBLICA
DEL 1 DE ENERO AL 31 DE  DICIEMBRE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</si>
</sst>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_ ;\-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1" applyFont="1" applyFill="1" applyBorder="1" applyAlignment="1">
      <alignment vertical="top"/>
    </xf>
    <xf numFmtId="0" fontId="3" fillId="2" borderId="2" xfId="1" applyFont="1" applyFill="1" applyBorder="1" applyAlignment="1">
      <alignment horizontal="center" vertical="center" wrapText="1"/>
    </xf>
    <xf numFmtId="164" fontId="3" fillId="2" borderId="3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top" wrapText="1"/>
    </xf>
    <xf numFmtId="0" fontId="5" fillId="0" borderId="4" xfId="1" applyFont="1" applyFill="1" applyBorder="1" applyAlignment="1">
      <alignment vertical="top" wrapText="1"/>
    </xf>
    <xf numFmtId="4" fontId="5" fillId="0" borderId="4" xfId="1" applyNumberFormat="1" applyFont="1" applyFill="1" applyBorder="1" applyProtection="1">
      <protection locked="0"/>
    </xf>
    <xf numFmtId="4" fontId="5" fillId="0" borderId="5" xfId="1" applyNumberFormat="1" applyFont="1" applyFill="1" applyBorder="1" applyProtection="1">
      <protection locked="0"/>
    </xf>
    <xf numFmtId="0" fontId="5" fillId="0" borderId="0" xfId="1" applyFont="1" applyFill="1" applyBorder="1" applyAlignment="1">
      <alignment vertical="top"/>
    </xf>
    <xf numFmtId="0" fontId="5" fillId="0" borderId="0" xfId="1" applyFont="1" applyFill="1" applyBorder="1" applyAlignment="1">
      <alignment vertical="top" wrapText="1"/>
    </xf>
    <xf numFmtId="4" fontId="5" fillId="0" borderId="0" xfId="1" applyNumberFormat="1" applyFont="1" applyFill="1" applyBorder="1" applyProtection="1">
      <protection locked="0"/>
    </xf>
    <xf numFmtId="4" fontId="4" fillId="0" borderId="0" xfId="1" applyNumberFormat="1" applyFont="1" applyFill="1" applyBorder="1" applyProtection="1">
      <protection locked="0"/>
    </xf>
    <xf numFmtId="4" fontId="5" fillId="0" borderId="6" xfId="1" applyNumberFormat="1" applyFont="1" applyFill="1" applyBorder="1" applyProtection="1">
      <protection locked="0"/>
    </xf>
    <xf numFmtId="0" fontId="4" fillId="0" borderId="0" xfId="1" applyFont="1" applyBorder="1" applyAlignment="1">
      <alignment vertical="top" wrapText="1"/>
    </xf>
    <xf numFmtId="4" fontId="4" fillId="0" borderId="6" xfId="1" applyNumberFormat="1" applyFont="1" applyFill="1" applyBorder="1" applyProtection="1">
      <protection locked="0"/>
    </xf>
    <xf numFmtId="4" fontId="4" fillId="0" borderId="0" xfId="1" applyNumberFormat="1" applyFont="1" applyFill="1" applyBorder="1" applyAlignment="1" applyProtection="1">
      <alignment vertical="top"/>
      <protection locked="0"/>
    </xf>
    <xf numFmtId="0" fontId="5" fillId="0" borderId="7" xfId="1" applyFont="1" applyFill="1" applyBorder="1" applyAlignment="1">
      <alignment vertical="top" wrapText="1"/>
    </xf>
    <xf numFmtId="4" fontId="5" fillId="0" borderId="7" xfId="1" applyNumberFormat="1" applyFont="1" applyFill="1" applyBorder="1" applyProtection="1">
      <protection locked="0"/>
    </xf>
    <xf numFmtId="4" fontId="5" fillId="0" borderId="7" xfId="1" applyNumberFormat="1" applyFont="1" applyFill="1" applyBorder="1" applyAlignment="1" applyProtection="1">
      <alignment vertical="top"/>
      <protection locked="0"/>
    </xf>
    <xf numFmtId="4" fontId="5" fillId="0" borderId="8" xfId="1" applyNumberFormat="1" applyFont="1" applyFill="1" applyBorder="1" applyAlignment="1" applyProtection="1">
      <alignment vertical="top"/>
      <protection locked="0"/>
    </xf>
    <xf numFmtId="0" fontId="4" fillId="0" borderId="0" xfId="1" applyFont="1" applyAlignment="1">
      <alignment vertical="top" wrapText="1"/>
    </xf>
    <xf numFmtId="4" fontId="4" fillId="0" borderId="0" xfId="1" applyNumberFormat="1" applyFont="1" applyAlignment="1">
      <alignment vertical="top"/>
    </xf>
    <xf numFmtId="4" fontId="4" fillId="0" borderId="0" xfId="1" applyNumberFormat="1" applyFont="1" applyFill="1" applyBorder="1" applyAlignment="1">
      <alignment vertical="top"/>
    </xf>
    <xf numFmtId="0" fontId="4" fillId="0" borderId="0" xfId="1" applyFont="1" applyAlignment="1" applyProtection="1">
      <alignment vertical="top" wrapText="1"/>
      <protection locked="0"/>
    </xf>
    <xf numFmtId="0" fontId="4" fillId="0" borderId="0" xfId="1" applyFont="1" applyAlignment="1" applyProtection="1">
      <alignment horizontal="left" vertical="top" wrapText="1" indent="5"/>
      <protection locked="0"/>
    </xf>
    <xf numFmtId="0" fontId="4" fillId="0" borderId="0" xfId="1" applyFont="1" applyAlignment="1" applyProtection="1">
      <alignment vertical="top"/>
      <protection locked="0"/>
    </xf>
    <xf numFmtId="0" fontId="4" fillId="0" borderId="0" xfId="1" applyFont="1" applyBorder="1" applyAlignment="1" applyProtection="1">
      <alignment horizontal="left" vertical="top" wrapText="1" indent="2"/>
      <protection locked="0"/>
    </xf>
    <xf numFmtId="0" fontId="4" fillId="0" borderId="0" xfId="1" applyFont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Border="1" applyAlignment="1" applyProtection="1">
      <alignment horizontal="center" vertical="top" wrapText="1"/>
      <protection locked="0"/>
    </xf>
  </cellXfs>
  <cellStyles count="3">
    <cellStyle name="Millares 2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B1" zoomScaleNormal="100" workbookViewId="0">
      <selection activeCell="F5" sqref="F5"/>
    </sheetView>
  </sheetViews>
  <sheetFormatPr baseColWidth="10" defaultColWidth="11.42578125" defaultRowHeight="11.25" x14ac:dyDescent="0.25"/>
  <cols>
    <col min="1" max="1" width="58.28515625" style="4" customWidth="1"/>
    <col min="2" max="2" width="20.42578125" style="22" customWidth="1"/>
    <col min="3" max="3" width="20.5703125" style="22" customWidth="1"/>
    <col min="4" max="5" width="19.140625" style="22" customWidth="1"/>
    <col min="6" max="6" width="15.7109375" style="22" customWidth="1"/>
    <col min="7" max="16384" width="11.42578125" style="1"/>
  </cols>
  <sheetData>
    <row r="1" spans="1:6" ht="45" customHeight="1" x14ac:dyDescent="0.25">
      <c r="A1" s="28" t="s">
        <v>30</v>
      </c>
      <c r="B1" s="29"/>
      <c r="C1" s="29"/>
      <c r="D1" s="29"/>
      <c r="E1" s="29"/>
      <c r="F1" s="29"/>
    </row>
    <row r="2" spans="1:6" s="4" customFormat="1" ht="56.25" x14ac:dyDescent="0.25">
      <c r="A2" s="2" t="s">
        <v>26</v>
      </c>
      <c r="B2" s="3" t="s">
        <v>22</v>
      </c>
      <c r="C2" s="3" t="s">
        <v>23</v>
      </c>
      <c r="D2" s="3" t="s">
        <v>24</v>
      </c>
      <c r="E2" s="3" t="s">
        <v>0</v>
      </c>
      <c r="F2" s="3" t="s">
        <v>25</v>
      </c>
    </row>
    <row r="3" spans="1:6" s="8" customFormat="1" x14ac:dyDescent="0.2">
      <c r="A3" s="5" t="s">
        <v>1</v>
      </c>
      <c r="B3" s="6"/>
      <c r="C3" s="6">
        <v>4686400</v>
      </c>
      <c r="D3" s="6">
        <v>-1463357.7799999998</v>
      </c>
      <c r="E3" s="6">
        <v>0</v>
      </c>
      <c r="F3" s="7">
        <f>SUM(B3:E3)</f>
        <v>3223042.22</v>
      </c>
    </row>
    <row r="4" spans="1:6" x14ac:dyDescent="0.2">
      <c r="A4" s="9" t="s">
        <v>2</v>
      </c>
      <c r="B4" s="10">
        <v>28866193.890000001</v>
      </c>
      <c r="C4" s="11"/>
      <c r="D4" s="11"/>
      <c r="E4" s="10">
        <v>0</v>
      </c>
      <c r="F4" s="12">
        <f>SUM(B4:E4)</f>
        <v>28866193.890000001</v>
      </c>
    </row>
    <row r="5" spans="1:6" x14ac:dyDescent="0.2">
      <c r="A5" s="13" t="s">
        <v>3</v>
      </c>
      <c r="B5" s="11">
        <v>0</v>
      </c>
      <c r="C5" s="11"/>
      <c r="D5" s="11"/>
      <c r="E5" s="11">
        <v>0</v>
      </c>
      <c r="F5" s="14">
        <f>SUM(B5:E5)</f>
        <v>0</v>
      </c>
    </row>
    <row r="6" spans="1:6" x14ac:dyDescent="0.2">
      <c r="A6" s="13" t="s">
        <v>4</v>
      </c>
      <c r="B6" s="11">
        <v>-12656.16</v>
      </c>
      <c r="C6" s="11"/>
      <c r="D6" s="11"/>
      <c r="E6" s="11">
        <v>0</v>
      </c>
      <c r="F6" s="14">
        <f t="shared" ref="F6:F7" si="0">SUM(B6:E6)</f>
        <v>-12656.16</v>
      </c>
    </row>
    <row r="7" spans="1:6" x14ac:dyDescent="0.2">
      <c r="A7" s="13" t="s">
        <v>5</v>
      </c>
      <c r="B7" s="11">
        <v>28878850.050000001</v>
      </c>
      <c r="C7" s="11"/>
      <c r="D7" s="11"/>
      <c r="E7" s="11">
        <v>0</v>
      </c>
      <c r="F7" s="14">
        <f t="shared" si="0"/>
        <v>28878850.050000001</v>
      </c>
    </row>
    <row r="8" spans="1:6" x14ac:dyDescent="0.2">
      <c r="A8" s="9" t="s">
        <v>6</v>
      </c>
      <c r="B8" s="11"/>
      <c r="C8" s="10">
        <v>4147248.75</v>
      </c>
      <c r="D8" s="11"/>
      <c r="E8" s="10">
        <v>0</v>
      </c>
      <c r="F8" s="12">
        <f>SUM(B8:E8)</f>
        <v>4147248.75</v>
      </c>
    </row>
    <row r="9" spans="1:6" x14ac:dyDescent="0.2">
      <c r="A9" s="13" t="s">
        <v>7</v>
      </c>
      <c r="B9" s="11"/>
      <c r="C9" s="11">
        <v>-1245834.3799999999</v>
      </c>
      <c r="D9" s="11"/>
      <c r="E9" s="11">
        <v>0</v>
      </c>
      <c r="F9" s="14">
        <f>SUM(B9:E9)</f>
        <v>-1245834.3799999999</v>
      </c>
    </row>
    <row r="10" spans="1:6" x14ac:dyDescent="0.2">
      <c r="A10" s="13" t="s">
        <v>8</v>
      </c>
      <c r="B10" s="11"/>
      <c r="C10" s="11">
        <v>5393083.1299999999</v>
      </c>
      <c r="D10" s="11"/>
      <c r="E10" s="11">
        <v>0</v>
      </c>
      <c r="F10" s="14">
        <f t="shared" ref="F10:F12" si="1">SUM(B10:E10)</f>
        <v>5393083.1299999999</v>
      </c>
    </row>
    <row r="11" spans="1:6" x14ac:dyDescent="0.2">
      <c r="A11" s="13" t="s">
        <v>9</v>
      </c>
      <c r="B11" s="11"/>
      <c r="C11" s="11"/>
      <c r="D11" s="11"/>
      <c r="E11" s="11">
        <v>0</v>
      </c>
      <c r="F11" s="14">
        <f t="shared" si="1"/>
        <v>0</v>
      </c>
    </row>
    <row r="12" spans="1:6" x14ac:dyDescent="0.2">
      <c r="A12" s="13" t="s">
        <v>10</v>
      </c>
      <c r="B12" s="11"/>
      <c r="C12" s="11">
        <v>0</v>
      </c>
      <c r="D12" s="11"/>
      <c r="E12" s="11">
        <v>0</v>
      </c>
      <c r="F12" s="14">
        <f t="shared" si="1"/>
        <v>0</v>
      </c>
    </row>
    <row r="13" spans="1:6" x14ac:dyDescent="0.2">
      <c r="A13" s="9" t="s">
        <v>11</v>
      </c>
      <c r="B13" s="10">
        <v>28866193.890000001</v>
      </c>
      <c r="C13" s="10">
        <v>8833648.75</v>
      </c>
      <c r="D13" s="10">
        <f>+D3</f>
        <v>-1463357.7799999998</v>
      </c>
      <c r="E13" s="10">
        <v>0</v>
      </c>
      <c r="F13" s="12">
        <f>+F3+F4+F8</f>
        <v>36236484.859999999</v>
      </c>
    </row>
    <row r="14" spans="1:6" x14ac:dyDescent="0.2">
      <c r="A14" s="9" t="s">
        <v>12</v>
      </c>
      <c r="B14" s="10">
        <f>SUM(B15:B17)</f>
        <v>-1475456.9100000001</v>
      </c>
      <c r="C14" s="11"/>
      <c r="D14" s="11"/>
      <c r="E14" s="10">
        <v>0</v>
      </c>
      <c r="F14" s="12">
        <f>SUM(B14:E14)</f>
        <v>-1475456.9100000001</v>
      </c>
    </row>
    <row r="15" spans="1:6" x14ac:dyDescent="0.2">
      <c r="A15" s="13" t="s">
        <v>13</v>
      </c>
      <c r="B15" s="11">
        <v>12656.16</v>
      </c>
      <c r="C15" s="11"/>
      <c r="D15" s="11"/>
      <c r="E15" s="11">
        <v>0</v>
      </c>
      <c r="F15" s="12">
        <f>SUM(B15:E15)</f>
        <v>12656.16</v>
      </c>
    </row>
    <row r="16" spans="1:6" x14ac:dyDescent="0.2">
      <c r="A16" s="13" t="s">
        <v>14</v>
      </c>
      <c r="B16" s="11">
        <v>-1488113.07</v>
      </c>
      <c r="C16" s="11"/>
      <c r="D16" s="11"/>
      <c r="E16" s="11">
        <v>0</v>
      </c>
      <c r="F16" s="14">
        <f>SUM(B16:E16)</f>
        <v>-1488113.07</v>
      </c>
    </row>
    <row r="17" spans="1:6" x14ac:dyDescent="0.2">
      <c r="A17" s="13" t="s">
        <v>15</v>
      </c>
      <c r="B17" s="11">
        <v>0</v>
      </c>
      <c r="C17" s="11"/>
      <c r="D17" s="11"/>
      <c r="E17" s="11">
        <v>0</v>
      </c>
      <c r="F17" s="14">
        <v>0</v>
      </c>
    </row>
    <row r="18" spans="1:6" x14ac:dyDescent="0.2">
      <c r="A18" s="9" t="s">
        <v>16</v>
      </c>
      <c r="B18" s="11"/>
      <c r="C18" s="11"/>
      <c r="D18" s="10">
        <f>SUM(D19:D22)</f>
        <v>42131936.240000002</v>
      </c>
      <c r="E18" s="10">
        <v>0</v>
      </c>
      <c r="F18" s="12">
        <f>SUM(B18:E18)</f>
        <v>42131936.240000002</v>
      </c>
    </row>
    <row r="19" spans="1:6" x14ac:dyDescent="0.2">
      <c r="A19" s="13" t="s">
        <v>17</v>
      </c>
      <c r="B19" s="11"/>
      <c r="C19" s="11"/>
      <c r="D19" s="11">
        <v>3734388.68</v>
      </c>
      <c r="E19" s="11">
        <v>0</v>
      </c>
      <c r="F19" s="14">
        <f>SUM(B19:E19)</f>
        <v>3734388.68</v>
      </c>
    </row>
    <row r="20" spans="1:6" x14ac:dyDescent="0.2">
      <c r="A20" s="13" t="s">
        <v>18</v>
      </c>
      <c r="B20" s="11"/>
      <c r="C20" s="11"/>
      <c r="D20" s="11">
        <v>-1258490.54</v>
      </c>
      <c r="E20" s="11">
        <v>0</v>
      </c>
      <c r="F20" s="14">
        <f t="shared" ref="F20:F22" si="2">SUM(B20:E20)</f>
        <v>-1258490.54</v>
      </c>
    </row>
    <row r="21" spans="1:6" x14ac:dyDescent="0.2">
      <c r="A21" s="13" t="s">
        <v>19</v>
      </c>
      <c r="B21" s="11"/>
      <c r="C21" s="15"/>
      <c r="D21" s="11">
        <v>39656038.100000001</v>
      </c>
      <c r="E21" s="15">
        <v>0</v>
      </c>
      <c r="F21" s="14">
        <f t="shared" si="2"/>
        <v>39656038.100000001</v>
      </c>
    </row>
    <row r="22" spans="1:6" x14ac:dyDescent="0.2">
      <c r="A22" s="13" t="s">
        <v>20</v>
      </c>
      <c r="B22" s="11"/>
      <c r="C22" s="15"/>
      <c r="D22" s="15">
        <v>0</v>
      </c>
      <c r="E22" s="15">
        <v>0</v>
      </c>
      <c r="F22" s="14">
        <f t="shared" si="2"/>
        <v>0</v>
      </c>
    </row>
    <row r="23" spans="1:6" x14ac:dyDescent="0.2">
      <c r="A23" s="16" t="s">
        <v>21</v>
      </c>
      <c r="B23" s="17">
        <f>B13+B14</f>
        <v>27390736.98</v>
      </c>
      <c r="C23" s="18">
        <v>8833648.75</v>
      </c>
      <c r="D23" s="18">
        <f>D13+D18</f>
        <v>40668578.460000001</v>
      </c>
      <c r="E23" s="18">
        <v>0</v>
      </c>
      <c r="F23" s="19">
        <f>F13+F14+F18</f>
        <v>76892964.189999998</v>
      </c>
    </row>
    <row r="25" spans="1:6" x14ac:dyDescent="0.25">
      <c r="A25" s="20"/>
      <c r="B25" s="20"/>
      <c r="C25" s="21"/>
    </row>
    <row r="26" spans="1:6" x14ac:dyDescent="0.25">
      <c r="A26" s="20"/>
      <c r="B26" s="20"/>
      <c r="C26" s="21"/>
    </row>
    <row r="27" spans="1:6" x14ac:dyDescent="0.25">
      <c r="A27" s="24"/>
      <c r="B27" s="23"/>
      <c r="C27" s="23"/>
    </row>
    <row r="28" spans="1:6" x14ac:dyDescent="0.25">
      <c r="A28" s="23" t="s">
        <v>28</v>
      </c>
      <c r="B28" s="23"/>
      <c r="C28" s="23"/>
      <c r="D28" s="25" t="s">
        <v>28</v>
      </c>
    </row>
    <row r="29" spans="1:6" ht="33.75" customHeight="1" x14ac:dyDescent="0.25">
      <c r="A29" s="23" t="s">
        <v>29</v>
      </c>
      <c r="B29" s="25"/>
      <c r="C29" s="25"/>
      <c r="D29" s="30" t="s">
        <v>27</v>
      </c>
      <c r="E29" s="30"/>
    </row>
    <row r="30" spans="1:6" x14ac:dyDescent="0.25">
      <c r="A30" s="26"/>
      <c r="B30" s="27"/>
      <c r="C30" s="26"/>
    </row>
  </sheetData>
  <mergeCells count="2">
    <mergeCell ref="A1:F1"/>
    <mergeCell ref="D29:E29"/>
  </mergeCells>
  <pageMargins left="0.9055118110236221" right="0.70866141732283472" top="0.74803149606299213" bottom="0.74803149606299213" header="0.31496062992125984" footer="0.31496062992125984"/>
  <pageSetup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cp:lastPrinted>2018-02-01T15:58:54Z</cp:lastPrinted>
  <dcterms:created xsi:type="dcterms:W3CDTF">2017-06-13T15:00:10Z</dcterms:created>
  <dcterms:modified xsi:type="dcterms:W3CDTF">2018-02-01T15:59:05Z</dcterms:modified>
</cp:coreProperties>
</file>